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VESTITII MULTIANUALE -16.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<sst xmlns="http://schemas.openxmlformats.org/spreadsheetml/2006/main" count="78" uniqueCount="69">
  <si>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NR</t>
  </si>
  <si>
    <t>CRT</t>
  </si>
  <si>
    <t>DENUMIRE OBIECTIV</t>
  </si>
  <si>
    <t>TOTAL</t>
  </si>
  <si>
    <t>PROPUNERI</t>
  </si>
  <si>
    <t>ESALONARE VALOARE</t>
  </si>
  <si>
    <t>1=2+3+4+5</t>
  </si>
  <si>
    <t>A</t>
  </si>
  <si>
    <t>MII LEI</t>
  </si>
  <si>
    <t>JUDETUL BACAU</t>
  </si>
  <si>
    <t>CREDITE DE ANGAJAMENT</t>
  </si>
  <si>
    <t>SPITALUL JUDETEAN DE URGENTA</t>
  </si>
  <si>
    <t>I</t>
  </si>
  <si>
    <t>PREŞEDINTE,</t>
  </si>
  <si>
    <t>SORIN BRASOVEANU</t>
  </si>
  <si>
    <t>APARAT PROPRIU</t>
  </si>
  <si>
    <t xml:space="preserve"> SANATATE  -  CAP. 66.02.51</t>
  </si>
  <si>
    <t xml:space="preserve">PROGRAMUL MULTIANUAL AL INVESTITIILOR PUBLICE AL  CONSILIULUI JUDETEAN BACAU </t>
  </si>
  <si>
    <t>PENTRU ANUL 2018 SI ESTIMARILE PENTRU PERIOADA 2019 - 2021</t>
  </si>
  <si>
    <t>CAP. 84.02   TRANSPORTURI</t>
  </si>
  <si>
    <t>B</t>
  </si>
  <si>
    <t>LUCRARI NOI</t>
  </si>
  <si>
    <t>PROIECTE POR 20144-2020 - AXA PRIORITARA 6  -  (58)</t>
  </si>
  <si>
    <t xml:space="preserve">PROIECT AXA RUTIERA STRATEGICA 3 NEAMT-BACAU DJ 207D LIMITA JUDET NEAMT-TRAIAN - DN 2F </t>
  </si>
  <si>
    <t>KM 28+000-50+254, DJ 241 LIMITA JUDET VRANCEA-PODU TURCULUI-IZVORUL BERHECIULUI KM 25+000-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</si>
  <si>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</si>
  <si>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</si>
  <si>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</si>
  <si>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</si>
  <si>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</si>
  <si>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</si>
  <si>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DOCUMENTATIE TEHNICO ECONOMICA, EXECUTIE LUCRARI SI CHELTUIELI CONEXE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</si>
  <si>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</si>
  <si>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</si>
  <si>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</si>
  <si>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</si>
  <si>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</si>
  <si>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AUTORITATI PUBLICE  -  CAP. 51.02.71  din  care:</t>
  </si>
  <si>
    <r>
      <t>RK CLADIRE CENTRU SCOLAR - C11 - DOCUM TEHNICO ECON, EXECUTIE  LUCRARI, CHELT CONEXE</t>
    </r>
    <r>
      <rPr>
        <b/>
        <sz val="9"/>
        <color indexed="10"/>
        <rFont val="Arial"/>
        <family val="2"/>
      </rPr>
      <t xml:space="preserve">  -  PNDL</t>
    </r>
  </si>
  <si>
    <t>IV</t>
  </si>
  <si>
    <t>ALTE CHELTUIELI ASIMILATE INVEST - RK, PROIECT, EXEC LUCRARI</t>
  </si>
  <si>
    <t>RK-MODERNIZARE-DOTARE BLOC OPERATOR (SALI OPERATII) CONSTRUIRE SCARA EXTERIOARA SI SPATII</t>
  </si>
  <si>
    <t>TEHNICE DOCUMENTATIE TEHNICO ECONOMICA CHELTUIELI CONEXE</t>
  </si>
  <si>
    <t>PE GRUPE DE INVESTITII SI ORDONATORI TERTIARI DE CREDITE</t>
  </si>
  <si>
    <t>CULTURA, RECREERE SI RELIGIE  -  CAP. 67.02.71</t>
  </si>
  <si>
    <t>LUCRARI  IN  CONTINUARE</t>
  </si>
  <si>
    <t>EXEC. LUCRARI CATEDRALA ORTODOXA "INALTAREA DOMNULUI" BACAUSI CHELTUIELI CONEXE</t>
  </si>
  <si>
    <t>PROIECT LUCRARI DE MODERNIZARE, EXTINDERE, DOTARE INFRASTRUCTURA UNITATE DE PRIMIRI</t>
  </si>
  <si>
    <t>URGENTE, REALIZARE HELIPORT - SPITALUL JUDETEAN  DE URGENTA BACAU</t>
  </si>
  <si>
    <t>X</t>
  </si>
  <si>
    <t>ALTE ACTIUNI ECONOMICE - CAP. 87.02.51</t>
  </si>
  <si>
    <t>SERVICIUL PUBLIC JUDET.PENTRU PROMOVAREA TURISMULUI SI COORDONAREA</t>
  </si>
  <si>
    <t>ACTIVITATII DE SALVAMONT</t>
  </si>
  <si>
    <t xml:space="preserve"> STUDII PREFEZ./FEZAB ( DALI, EXPERT TEH. DOC. TEH-ECON )</t>
  </si>
  <si>
    <t>C</t>
  </si>
  <si>
    <t xml:space="preserve">DOCUMENTATIE TEHNICO ECONOMICA SI EXECUTIE MODERNIZARE SISTEM DE ILUMINAT TRASEU </t>
  </si>
  <si>
    <t>TELESCAUN DE LA PARTIA DE SCHI NEMIRA DIN SLANIC MOLDOVA</t>
  </si>
  <si>
    <t>IX</t>
  </si>
  <si>
    <t xml:space="preserve">TRANSPORTURI  -   CAP.  84.02.71 / 55           </t>
  </si>
  <si>
    <t>LUCRARI  NOI</t>
  </si>
  <si>
    <t>DOCUMENTATIE TEHNICO ECONOMICA, EXECUTIE LUCRARI DE INTERVENTIE SI CHELTUIELI CONEXE LA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</si>
  <si>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</si>
  <si>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</si>
  <si>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</si>
  <si>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</si>
  <si>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GABRIELA MITREA</t>
  </si>
  <si>
    <t>INTOCMIT</t>
  </si>
  <si>
    <t>MIOARA MITRI</t>
  </si>
  <si>
    <t>DIRECTOR EXECUTIV,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</si>
</sst>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  <numFmt numFmtId="165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0" fillId="0" borderId="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0" fillId="0" borderId="19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53" fillId="13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4" fillId="34" borderId="27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5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" fontId="7" fillId="34" borderId="29" xfId="42" applyNumberFormat="1" applyFont="1" applyFill="1" applyBorder="1" applyAlignment="1">
      <alignment horizontal="left"/>
    </xf>
    <xf numFmtId="4" fontId="52" fillId="34" borderId="30" xfId="0" applyNumberFormat="1" applyFont="1" applyFill="1" applyBorder="1" applyAlignment="1">
      <alignment horizontal="left"/>
    </xf>
    <xf numFmtId="4" fontId="52" fillId="13" borderId="31" xfId="0" applyNumberFormat="1" applyFont="1" applyFill="1" applyBorder="1" applyAlignment="1">
      <alignment horizontal="left"/>
    </xf>
    <xf numFmtId="4" fontId="52" fillId="34" borderId="30" xfId="42" applyNumberFormat="1" applyFont="1" applyFill="1" applyBorder="1" applyAlignment="1">
      <alignment horizontal="left"/>
    </xf>
    <xf numFmtId="4" fontId="52" fillId="34" borderId="29" xfId="0" applyNumberFormat="1" applyFont="1" applyFill="1" applyBorder="1" applyAlignment="1">
      <alignment horizontal="left"/>
    </xf>
    <xf numFmtId="4" fontId="52" fillId="34" borderId="29" xfId="42" applyNumberFormat="1" applyFont="1" applyFill="1" applyBorder="1" applyAlignment="1">
      <alignment horizontal="left"/>
    </xf>
    <xf numFmtId="4" fontId="52" fillId="34" borderId="31" xfId="42" applyNumberFormat="1" applyFont="1" applyFill="1" applyBorder="1" applyAlignment="1">
      <alignment horizontal="left"/>
    </xf>
    <xf numFmtId="4" fontId="52" fillId="34" borderId="31" xfId="0" applyNumberFormat="1" applyFont="1" applyFill="1" applyBorder="1" applyAlignment="1">
      <alignment horizontal="left"/>
    </xf>
    <xf numFmtId="4" fontId="52" fillId="34" borderId="32" xfId="42" applyNumberFormat="1" applyFont="1" applyFill="1" applyBorder="1" applyAlignment="1">
      <alignment horizontal="left"/>
    </xf>
    <xf numFmtId="4" fontId="52" fillId="0" borderId="30" xfId="42" applyNumberFormat="1" applyFont="1" applyBorder="1" applyAlignment="1">
      <alignment horizontal="left"/>
    </xf>
    <xf numFmtId="4" fontId="54" fillId="0" borderId="30" xfId="42" applyNumberFormat="1" applyFont="1" applyBorder="1" applyAlignment="1">
      <alignment horizontal="left"/>
    </xf>
    <xf numFmtId="4" fontId="52" fillId="34" borderId="13" xfId="42" applyNumberFormat="1" applyFont="1" applyFill="1" applyBorder="1" applyAlignment="1">
      <alignment horizontal="left"/>
    </xf>
    <xf numFmtId="4" fontId="52" fillId="0" borderId="29" xfId="42" applyNumberFormat="1" applyFont="1" applyBorder="1" applyAlignment="1">
      <alignment horizontal="left"/>
    </xf>
    <xf numFmtId="4" fontId="54" fillId="0" borderId="29" xfId="42" applyNumberFormat="1" applyFont="1" applyBorder="1" applyAlignment="1">
      <alignment horizontal="left"/>
    </xf>
    <xf numFmtId="4" fontId="54" fillId="0" borderId="29" xfId="0" applyNumberFormat="1" applyFont="1" applyBorder="1" applyAlignment="1">
      <alignment horizontal="left"/>
    </xf>
    <xf numFmtId="4" fontId="52" fillId="0" borderId="29" xfId="0" applyNumberFormat="1" applyFont="1" applyBorder="1" applyAlignment="1">
      <alignment horizontal="left"/>
    </xf>
    <xf numFmtId="4" fontId="52" fillId="34" borderId="26" xfId="0" applyNumberFormat="1" applyFont="1" applyFill="1" applyBorder="1" applyAlignment="1">
      <alignment horizontal="left"/>
    </xf>
    <xf numFmtId="4" fontId="7" fillId="34" borderId="30" xfId="42" applyNumberFormat="1" applyFont="1" applyFill="1" applyBorder="1" applyAlignment="1">
      <alignment horizontal="left"/>
    </xf>
    <xf numFmtId="43" fontId="52" fillId="34" borderId="31" xfId="42" applyFont="1" applyFill="1" applyBorder="1" applyAlignment="1">
      <alignment horizontal="left"/>
    </xf>
    <xf numFmtId="43" fontId="52" fillId="34" borderId="30" xfId="42" applyFont="1" applyFill="1" applyBorder="1" applyAlignment="1">
      <alignment horizontal="left"/>
    </xf>
    <xf numFmtId="43" fontId="52" fillId="34" borderId="29" xfId="42" applyFont="1" applyFill="1" applyBorder="1" applyAlignment="1">
      <alignment horizontal="left"/>
    </xf>
    <xf numFmtId="43" fontId="52" fillId="34" borderId="26" xfId="42" applyFont="1" applyFill="1" applyBorder="1" applyAlignment="1">
      <alignment horizontal="left"/>
    </xf>
    <xf numFmtId="4" fontId="52" fillId="34" borderId="22" xfId="0" applyNumberFormat="1" applyFont="1" applyFill="1" applyBorder="1" applyAlignment="1">
      <alignment horizontal="left"/>
    </xf>
    <xf numFmtId="4" fontId="52" fillId="34" borderId="33" xfId="0" applyNumberFormat="1" applyFont="1" applyFill="1" applyBorder="1" applyAlignment="1">
      <alignment horizontal="left"/>
    </xf>
    <xf numFmtId="43" fontId="52" fillId="34" borderId="34" xfId="42" applyFont="1" applyFill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left"/>
    </xf>
    <xf numFmtId="164" fontId="52" fillId="34" borderId="33" xfId="42" applyNumberFormat="1" applyFont="1" applyFill="1" applyBorder="1" applyAlignment="1">
      <alignment horizontal="left"/>
    </xf>
    <xf numFmtId="0" fontId="54" fillId="0" borderId="26" xfId="0" applyFont="1" applyBorder="1" applyAlignment="1">
      <alignment horizontal="left"/>
    </xf>
    <xf numFmtId="4" fontId="54" fillId="0" borderId="26" xfId="0" applyNumberFormat="1" applyFont="1" applyBorder="1" applyAlignment="1">
      <alignment horizontal="left"/>
    </xf>
    <xf numFmtId="0" fontId="4" fillId="34" borderId="30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50" fillId="0" borderId="0" xfId="0" applyFont="1" applyAlignment="1">
      <alignment horizontal="center"/>
    </xf>
    <xf numFmtId="4" fontId="52" fillId="33" borderId="22" xfId="0" applyNumberFormat="1" applyFont="1" applyFill="1" applyBorder="1" applyAlignment="1">
      <alignment horizontal="left"/>
    </xf>
    <xf numFmtId="43" fontId="52" fillId="33" borderId="22" xfId="42" applyFont="1" applyFill="1" applyBorder="1" applyAlignment="1">
      <alignment horizontal="left"/>
    </xf>
    <xf numFmtId="4" fontId="52" fillId="34" borderId="36" xfId="0" applyNumberFormat="1" applyFont="1" applyFill="1" applyBorder="1" applyAlignment="1">
      <alignment horizontal="left"/>
    </xf>
    <xf numFmtId="43" fontId="52" fillId="34" borderId="37" xfId="42" applyFont="1" applyFill="1" applyBorder="1" applyAlignment="1">
      <alignment horizontal="left"/>
    </xf>
    <xf numFmtId="43" fontId="52" fillId="34" borderId="22" xfId="42" applyFont="1" applyFill="1" applyBorder="1" applyAlignment="1">
      <alignment horizontal="left"/>
    </xf>
    <xf numFmtId="4" fontId="52" fillId="34" borderId="38" xfId="0" applyNumberFormat="1" applyFont="1" applyFill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4" fontId="52" fillId="33" borderId="15" xfId="0" applyNumberFormat="1" applyFont="1" applyFill="1" applyBorder="1" applyAlignment="1">
      <alignment horizontal="left"/>
    </xf>
    <xf numFmtId="4" fontId="52" fillId="33" borderId="31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4" borderId="40" xfId="0" applyFont="1" applyFill="1" applyBorder="1" applyAlignment="1">
      <alignment/>
    </xf>
    <xf numFmtId="0" fontId="3" fillId="35" borderId="4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0" fontId="4" fillId="34" borderId="23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13" borderId="20" xfId="0" applyFont="1" applyFill="1" applyBorder="1" applyAlignment="1">
      <alignment horizontal="center"/>
    </xf>
    <xf numFmtId="0" fontId="7" fillId="19" borderId="20" xfId="0" applyFont="1" applyFill="1" applyBorder="1" applyAlignment="1">
      <alignment horizontal="center"/>
    </xf>
    <xf numFmtId="4" fontId="52" fillId="32" borderId="43" xfId="0" applyNumberFormat="1" applyFont="1" applyFill="1" applyBorder="1" applyAlignment="1">
      <alignment horizontal="left"/>
    </xf>
    <xf numFmtId="164" fontId="52" fillId="32" borderId="43" xfId="42" applyNumberFormat="1" applyFont="1" applyFill="1" applyBorder="1" applyAlignment="1">
      <alignment horizontal="left"/>
    </xf>
    <xf numFmtId="43" fontId="52" fillId="32" borderId="44" xfId="42" applyFont="1" applyFill="1" applyBorder="1" applyAlignment="1">
      <alignment horizontal="left"/>
    </xf>
    <xf numFmtId="164" fontId="52" fillId="34" borderId="22" xfId="42" applyNumberFormat="1" applyFont="1" applyFill="1" applyBorder="1" applyAlignment="1">
      <alignment horizontal="left"/>
    </xf>
    <xf numFmtId="164" fontId="52" fillId="34" borderId="29" xfId="42" applyNumberFormat="1" applyFont="1" applyFill="1" applyBorder="1" applyAlignment="1">
      <alignment horizontal="left"/>
    </xf>
    <xf numFmtId="164" fontId="52" fillId="34" borderId="30" xfId="42" applyNumberFormat="1" applyFont="1" applyFill="1" applyBorder="1" applyAlignment="1">
      <alignment horizontal="left"/>
    </xf>
    <xf numFmtId="164" fontId="52" fillId="34" borderId="36" xfId="42" applyNumberFormat="1" applyFont="1" applyFill="1" applyBorder="1" applyAlignment="1">
      <alignment horizontal="left"/>
    </xf>
    <xf numFmtId="4" fontId="52" fillId="32" borderId="45" xfId="0" applyNumberFormat="1" applyFont="1" applyFill="1" applyBorder="1" applyAlignment="1">
      <alignment horizontal="left"/>
    </xf>
    <xf numFmtId="4" fontId="52" fillId="32" borderId="30" xfId="0" applyNumberFormat="1" applyFont="1" applyFill="1" applyBorder="1" applyAlignment="1">
      <alignment horizontal="left"/>
    </xf>
    <xf numFmtId="164" fontId="52" fillId="32" borderId="30" xfId="42" applyNumberFormat="1" applyFont="1" applyFill="1" applyBorder="1" applyAlignment="1">
      <alignment horizontal="left"/>
    </xf>
    <xf numFmtId="43" fontId="52" fillId="32" borderId="46" xfId="42" applyFont="1" applyFill="1" applyBorder="1" applyAlignment="1">
      <alignment horizontal="left"/>
    </xf>
    <xf numFmtId="43" fontId="52" fillId="32" borderId="43" xfId="42" applyFont="1" applyFill="1" applyBorder="1" applyAlignment="1">
      <alignment horizontal="left"/>
    </xf>
    <xf numFmtId="0" fontId="5" fillId="33" borderId="4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65" fontId="7" fillId="33" borderId="47" xfId="42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40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64" fontId="52" fillId="34" borderId="31" xfId="42" applyNumberFormat="1" applyFont="1" applyFill="1" applyBorder="1" applyAlignment="1">
      <alignment horizontal="left"/>
    </xf>
    <xf numFmtId="4" fontId="52" fillId="32" borderId="29" xfId="0" applyNumberFormat="1" applyFont="1" applyFill="1" applyBorder="1" applyAlignment="1">
      <alignment horizontal="left"/>
    </xf>
    <xf numFmtId="43" fontId="52" fillId="32" borderId="29" xfId="42" applyFont="1" applyFill="1" applyBorder="1" applyAlignment="1">
      <alignment horizontal="left"/>
    </xf>
    <xf numFmtId="43" fontId="52" fillId="0" borderId="29" xfId="42" applyFont="1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43" fontId="52" fillId="32" borderId="30" xfId="42" applyFont="1" applyFill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43" fontId="7" fillId="33" borderId="47" xfId="42" applyFont="1" applyFill="1" applyBorder="1" applyAlignment="1">
      <alignment horizontal="left"/>
    </xf>
    <xf numFmtId="0" fontId="4" fillId="19" borderId="18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26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4" fontId="52" fillId="33" borderId="29" xfId="0" applyNumberFormat="1" applyFont="1" applyFill="1" applyBorder="1" applyAlignment="1">
      <alignment horizontal="left"/>
    </xf>
    <xf numFmtId="43" fontId="52" fillId="33" borderId="29" xfId="42" applyFont="1" applyFill="1" applyBorder="1" applyAlignment="1">
      <alignment horizontal="left"/>
    </xf>
    <xf numFmtId="43" fontId="52" fillId="33" borderId="32" xfId="42" applyFont="1" applyFill="1" applyBorder="1" applyAlignment="1">
      <alignment horizontal="left"/>
    </xf>
    <xf numFmtId="43" fontId="52" fillId="13" borderId="31" xfId="42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0" fillId="0" borderId="21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86.7109375" style="0" customWidth="1"/>
    <col min="3" max="3" width="13.7109375" style="0" customWidth="1"/>
    <col min="4" max="4" width="10.57421875" style="0" customWidth="1"/>
    <col min="5" max="5" width="11.8515625" style="0" customWidth="1"/>
    <col min="6" max="6" width="12.7109375" style="0" customWidth="1"/>
    <col min="7" max="7" width="9.00390625" style="0" customWidth="1"/>
    <col min="8" max="8" width="13.140625" style="0" bestFit="1" customWidth="1"/>
    <col min="9" max="9" width="12.28125" style="0" bestFit="1" customWidth="1"/>
  </cols>
  <sheetData>
    <row r="1" spans="1:7" ht="15.75">
      <c r="A1" s="7" t="s">
        <v>9</v>
      </c>
      <c r="B1" s="7"/>
      <c r="C1" s="140"/>
      <c r="D1" s="140"/>
      <c r="E1" s="140"/>
      <c r="F1" s="140"/>
      <c r="G1" s="140"/>
    </row>
    <row r="2" spans="3:7" ht="15">
      <c r="C2" s="141"/>
      <c r="D2" s="141"/>
      <c r="E2" s="141"/>
      <c r="F2" s="141"/>
      <c r="G2" s="141"/>
    </row>
    <row r="3" spans="3:7" ht="15">
      <c r="C3" s="142"/>
      <c r="D3" s="142"/>
      <c r="E3" s="142"/>
      <c r="F3" s="142"/>
      <c r="G3" s="142"/>
    </row>
    <row r="4" spans="3:7" ht="15">
      <c r="C4" s="143"/>
      <c r="D4" s="143"/>
      <c r="E4" s="143"/>
      <c r="F4" s="143"/>
      <c r="G4" s="143"/>
    </row>
    <row r="5" spans="4:7" ht="15">
      <c r="D5" s="8"/>
      <c r="E5" s="8"/>
      <c r="F5" s="8"/>
      <c r="G5" s="8"/>
    </row>
    <row r="6" spans="1:7" ht="18">
      <c r="A6" s="144" t="s">
        <v>17</v>
      </c>
      <c r="B6" s="144"/>
      <c r="C6" s="144"/>
      <c r="D6" s="144"/>
      <c r="E6" s="144"/>
      <c r="F6" s="144"/>
      <c r="G6" s="144"/>
    </row>
    <row r="7" spans="1:7" ht="18">
      <c r="A7" s="144" t="s">
        <v>43</v>
      </c>
      <c r="B7" s="144"/>
      <c r="C7" s="144"/>
      <c r="D7" s="144"/>
      <c r="E7" s="144"/>
      <c r="F7" s="144"/>
      <c r="G7" s="144"/>
    </row>
    <row r="8" spans="1:7" ht="15.75">
      <c r="A8" s="150" t="s">
        <v>18</v>
      </c>
      <c r="B8" s="150"/>
      <c r="C8" s="150"/>
      <c r="D8" s="150"/>
      <c r="E8" s="150"/>
      <c r="F8" s="150"/>
      <c r="G8" s="150"/>
    </row>
    <row r="9" spans="1:7" ht="15.75">
      <c r="A9" s="75"/>
      <c r="B9" s="75"/>
      <c r="C9" s="75"/>
      <c r="D9" s="75"/>
      <c r="E9" s="75"/>
      <c r="F9" s="75"/>
      <c r="G9" s="75"/>
    </row>
    <row r="10" spans="1:7" ht="15.75">
      <c r="A10" s="75"/>
      <c r="B10" s="75"/>
      <c r="C10" s="75"/>
      <c r="D10" s="75"/>
      <c r="E10" s="75"/>
      <c r="F10" s="75"/>
      <c r="G10" s="75"/>
    </row>
    <row r="11" spans="1:7" ht="16.5" thickBot="1">
      <c r="A11" s="9"/>
      <c r="B11" s="9"/>
      <c r="C11" s="9"/>
      <c r="D11" s="9"/>
      <c r="E11" s="9"/>
      <c r="F11" s="9"/>
      <c r="G11" s="11" t="s">
        <v>8</v>
      </c>
    </row>
    <row r="12" spans="1:7" ht="16.5" thickBot="1">
      <c r="A12" s="5" t="s">
        <v>0</v>
      </c>
      <c r="B12" s="20"/>
      <c r="C12" s="1" t="s">
        <v>3</v>
      </c>
      <c r="D12" s="5" t="s">
        <v>4</v>
      </c>
      <c r="E12" s="148" t="s">
        <v>5</v>
      </c>
      <c r="F12" s="148"/>
      <c r="G12" s="149"/>
    </row>
    <row r="13" spans="1:7" ht="15.75">
      <c r="A13" s="6" t="s">
        <v>1</v>
      </c>
      <c r="B13" s="15" t="s">
        <v>2</v>
      </c>
      <c r="C13" s="2"/>
      <c r="D13" s="2">
        <v>2018</v>
      </c>
      <c r="E13" s="1">
        <v>2019</v>
      </c>
      <c r="F13" s="1">
        <v>2020</v>
      </c>
      <c r="G13" s="16">
        <v>2021</v>
      </c>
    </row>
    <row r="14" spans="1:7" ht="16.5" thickBot="1">
      <c r="A14" s="21"/>
      <c r="B14" s="15"/>
      <c r="C14" s="10"/>
      <c r="D14" s="10"/>
      <c r="E14" s="10"/>
      <c r="F14" s="10"/>
      <c r="G14" s="16"/>
    </row>
    <row r="15" spans="1:7" ht="16.5" thickBot="1">
      <c r="A15" s="3"/>
      <c r="B15" s="4"/>
      <c r="C15" s="82" t="s">
        <v>6</v>
      </c>
      <c r="D15" s="82">
        <v>2</v>
      </c>
      <c r="E15" s="82">
        <v>3</v>
      </c>
      <c r="F15" s="82">
        <v>4</v>
      </c>
      <c r="G15" s="83">
        <v>5</v>
      </c>
    </row>
    <row r="16" spans="1:7" ht="15.75" thickBot="1">
      <c r="A16" s="23" t="s">
        <v>7</v>
      </c>
      <c r="B16" s="23" t="s">
        <v>10</v>
      </c>
      <c r="C16" s="45">
        <f>C17+C48+C53+C59</f>
        <v>382586</v>
      </c>
      <c r="D16" s="45">
        <f>D17+D48+D53+D59</f>
        <v>134899</v>
      </c>
      <c r="E16" s="45">
        <f>E17+E48+E53+E59</f>
        <v>163357</v>
      </c>
      <c r="F16" s="45">
        <f>F17+F48+F53+F59</f>
        <v>84330</v>
      </c>
      <c r="G16" s="137">
        <f>G17+G48+G53+G59</f>
        <v>0</v>
      </c>
    </row>
    <row r="17" spans="1:7" s="22" customFormat="1" ht="15.75" thickBot="1">
      <c r="A17" s="40" t="s">
        <v>12</v>
      </c>
      <c r="B17" s="41" t="s">
        <v>15</v>
      </c>
      <c r="C17" s="76">
        <f>C18+C23+C26</f>
        <v>359251</v>
      </c>
      <c r="D17" s="76">
        <f>D18+D23+D26</f>
        <v>133229</v>
      </c>
      <c r="E17" s="76">
        <f>E18+E23+E26</f>
        <v>152942</v>
      </c>
      <c r="F17" s="76">
        <f>F18+F23+F26</f>
        <v>73080</v>
      </c>
      <c r="G17" s="77">
        <f>G18+G23+G26</f>
        <v>0</v>
      </c>
    </row>
    <row r="18" spans="1:7" s="22" customFormat="1" ht="15.75" thickBot="1">
      <c r="A18" s="42"/>
      <c r="B18" s="18" t="s">
        <v>37</v>
      </c>
      <c r="C18" s="95">
        <f>C19</f>
        <v>6465</v>
      </c>
      <c r="D18" s="95">
        <f>D19</f>
        <v>1465</v>
      </c>
      <c r="E18" s="95">
        <f>E19</f>
        <v>5000</v>
      </c>
      <c r="F18" s="106">
        <f>F19</f>
        <v>0</v>
      </c>
      <c r="G18" s="97">
        <f>G19</f>
        <v>0</v>
      </c>
    </row>
    <row r="19" spans="1:7" s="22" customFormat="1" ht="15">
      <c r="A19" s="93" t="s">
        <v>20</v>
      </c>
      <c r="B19" s="94" t="s">
        <v>21</v>
      </c>
      <c r="C19" s="65">
        <f>C20+C21</f>
        <v>6465</v>
      </c>
      <c r="D19" s="65">
        <f>D20+D21</f>
        <v>1465</v>
      </c>
      <c r="E19" s="65">
        <f>E20+E21</f>
        <v>5000</v>
      </c>
      <c r="F19" s="80">
        <f>F20+F21</f>
        <v>0</v>
      </c>
      <c r="G19" s="80">
        <f>G20+G21</f>
        <v>0</v>
      </c>
    </row>
    <row r="20" spans="1:7" s="22" customFormat="1" ht="15">
      <c r="A20" s="89">
        <v>1</v>
      </c>
      <c r="B20" s="90" t="s">
        <v>38</v>
      </c>
      <c r="C20" s="47">
        <f>D20+E20+F20+G20</f>
        <v>4057</v>
      </c>
      <c r="D20" s="47">
        <v>1335</v>
      </c>
      <c r="E20" s="47">
        <v>2722</v>
      </c>
      <c r="F20" s="63"/>
      <c r="G20" s="63"/>
    </row>
    <row r="21" spans="1:7" s="22" customFormat="1" ht="15">
      <c r="A21" s="30">
        <v>2</v>
      </c>
      <c r="B21" s="91" t="s">
        <v>47</v>
      </c>
      <c r="C21" s="47">
        <f>D21+E21+F21+G21</f>
        <v>2408</v>
      </c>
      <c r="D21" s="65">
        <v>130</v>
      </c>
      <c r="E21" s="65">
        <v>2278</v>
      </c>
      <c r="F21" s="98"/>
      <c r="G21" s="80"/>
    </row>
    <row r="22" spans="1:7" s="22" customFormat="1" ht="15">
      <c r="A22" s="73"/>
      <c r="B22" s="92" t="s">
        <v>48</v>
      </c>
      <c r="C22" s="47"/>
      <c r="D22" s="47"/>
      <c r="E22" s="47"/>
      <c r="F22" s="99"/>
      <c r="G22" s="63"/>
    </row>
    <row r="23" spans="1:7" s="22" customFormat="1" ht="15.75" thickBot="1">
      <c r="A23" s="87"/>
      <c r="B23" s="88" t="s">
        <v>44</v>
      </c>
      <c r="C23" s="102">
        <f aca="true" t="shared" si="0" ref="C23:G24">C24</f>
        <v>3500</v>
      </c>
      <c r="D23" s="103">
        <f t="shared" si="0"/>
        <v>500</v>
      </c>
      <c r="E23" s="103">
        <v>1500</v>
      </c>
      <c r="F23" s="104">
        <v>1500</v>
      </c>
      <c r="G23" s="105">
        <f t="shared" si="0"/>
        <v>0</v>
      </c>
    </row>
    <row r="24" spans="1:7" s="22" customFormat="1" ht="15.75" thickBot="1">
      <c r="A24" s="26" t="s">
        <v>7</v>
      </c>
      <c r="B24" s="26" t="s">
        <v>45</v>
      </c>
      <c r="C24" s="81">
        <f t="shared" si="0"/>
        <v>3500</v>
      </c>
      <c r="D24" s="78">
        <f t="shared" si="0"/>
        <v>500</v>
      </c>
      <c r="E24" s="78">
        <f t="shared" si="0"/>
        <v>1500</v>
      </c>
      <c r="F24" s="101">
        <f t="shared" si="0"/>
        <v>1500</v>
      </c>
      <c r="G24" s="79">
        <f t="shared" si="0"/>
        <v>0</v>
      </c>
    </row>
    <row r="25" spans="1:7" s="22" customFormat="1" ht="15.75" thickBot="1">
      <c r="A25" s="73">
        <v>1</v>
      </c>
      <c r="B25" s="74" t="s">
        <v>46</v>
      </c>
      <c r="C25" s="44">
        <f>D25+E25+F25+G25</f>
        <v>3500</v>
      </c>
      <c r="D25" s="44">
        <v>500</v>
      </c>
      <c r="E25" s="44">
        <v>1500</v>
      </c>
      <c r="F25" s="100">
        <v>1500</v>
      </c>
      <c r="G25" s="62"/>
    </row>
    <row r="26" spans="1:7" s="22" customFormat="1" ht="15.75" thickBot="1">
      <c r="A26" s="24"/>
      <c r="B26" s="25" t="s">
        <v>19</v>
      </c>
      <c r="C26" s="95">
        <f>C27</f>
        <v>349286</v>
      </c>
      <c r="D26" s="95">
        <f>D27</f>
        <v>131264</v>
      </c>
      <c r="E26" s="96">
        <f>E27</f>
        <v>146442</v>
      </c>
      <c r="F26" s="96">
        <f>F27</f>
        <v>71580</v>
      </c>
      <c r="G26" s="97">
        <f>G27</f>
        <v>0</v>
      </c>
    </row>
    <row r="27" spans="1:7" s="22" customFormat="1" ht="15.75" thickBot="1">
      <c r="A27" s="26" t="s">
        <v>20</v>
      </c>
      <c r="B27" s="27" t="s">
        <v>21</v>
      </c>
      <c r="C27" s="66">
        <f>C28+C32</f>
        <v>349286</v>
      </c>
      <c r="D27" s="66">
        <f>D28+D32</f>
        <v>131264</v>
      </c>
      <c r="E27" s="70">
        <f>E28+E32</f>
        <v>146442</v>
      </c>
      <c r="F27" s="70">
        <f>F28+F32</f>
        <v>71580</v>
      </c>
      <c r="G27" s="67">
        <f>G28+G32</f>
        <v>0</v>
      </c>
    </row>
    <row r="28" spans="1:7" s="22" customFormat="1" ht="15.75" thickBot="1">
      <c r="A28" s="28"/>
      <c r="B28" s="29" t="s">
        <v>22</v>
      </c>
      <c r="C28" s="50">
        <f>C29</f>
        <v>161698</v>
      </c>
      <c r="D28" s="50">
        <f>D29</f>
        <v>61912</v>
      </c>
      <c r="E28" s="119">
        <f>E29</f>
        <v>67738</v>
      </c>
      <c r="F28" s="119">
        <f>F29</f>
        <v>32048</v>
      </c>
      <c r="G28" s="61">
        <f>G29</f>
        <v>0</v>
      </c>
    </row>
    <row r="29" spans="1:7" s="22" customFormat="1" ht="15">
      <c r="A29" s="30">
        <v>1</v>
      </c>
      <c r="B29" s="31" t="s">
        <v>23</v>
      </c>
      <c r="C29" s="44">
        <f>D29+E29+F29+G29</f>
        <v>161698</v>
      </c>
      <c r="D29" s="60">
        <v>61912</v>
      </c>
      <c r="E29" s="100">
        <v>67738</v>
      </c>
      <c r="F29" s="100">
        <v>32048</v>
      </c>
      <c r="G29" s="62"/>
    </row>
    <row r="30" spans="1:7" s="22" customFormat="1" ht="15">
      <c r="A30" s="30"/>
      <c r="B30" s="31" t="s">
        <v>24</v>
      </c>
      <c r="C30" s="47"/>
      <c r="D30" s="43"/>
      <c r="E30" s="63"/>
      <c r="F30" s="63"/>
      <c r="G30" s="63"/>
    </row>
    <row r="31" spans="1:7" s="22" customFormat="1" ht="15.75" thickBot="1">
      <c r="A31" s="30"/>
      <c r="B31" s="31" t="s">
        <v>25</v>
      </c>
      <c r="C31" s="59"/>
      <c r="D31" s="59"/>
      <c r="E31" s="64"/>
      <c r="F31" s="64"/>
      <c r="G31" s="64"/>
    </row>
    <row r="32" spans="1:7" s="22" customFormat="1" ht="15.75" thickBot="1">
      <c r="A32" s="28"/>
      <c r="B32" s="29" t="s">
        <v>26</v>
      </c>
      <c r="C32" s="50">
        <f>C34+C36+C38+C40+C42+C44+C46</f>
        <v>187588</v>
      </c>
      <c r="D32" s="50">
        <f>D34+D36+D38+D40+D42+D44+D46</f>
        <v>69352</v>
      </c>
      <c r="E32" s="50">
        <f>E34+E36+E38+E40+E42+E44+E46</f>
        <v>78704</v>
      </c>
      <c r="F32" s="50">
        <f>F34+F36+F38+F40+F42+F44+F46</f>
        <v>39532</v>
      </c>
      <c r="G32" s="61">
        <f>G34+G36+G38+G40+G42+G44+G46</f>
        <v>0</v>
      </c>
    </row>
    <row r="33" spans="1:7" s="22" customFormat="1" ht="15">
      <c r="A33" s="32">
        <v>1</v>
      </c>
      <c r="B33" s="33" t="s">
        <v>27</v>
      </c>
      <c r="C33" s="44"/>
      <c r="D33" s="44"/>
      <c r="E33" s="44"/>
      <c r="F33" s="44"/>
      <c r="G33" s="46"/>
    </row>
    <row r="34" spans="1:7" s="22" customFormat="1" ht="15">
      <c r="A34" s="32"/>
      <c r="B34" s="33" t="s">
        <v>28</v>
      </c>
      <c r="C34" s="47">
        <f>D34+E34+F34+G34</f>
        <v>15743</v>
      </c>
      <c r="D34" s="47">
        <v>5677</v>
      </c>
      <c r="E34" s="47">
        <v>6795</v>
      </c>
      <c r="F34" s="47">
        <v>3271</v>
      </c>
      <c r="G34" s="48"/>
    </row>
    <row r="35" spans="1:7" s="22" customFormat="1" ht="15">
      <c r="A35" s="32"/>
      <c r="B35" s="33" t="s">
        <v>29</v>
      </c>
      <c r="C35" s="47"/>
      <c r="D35" s="47"/>
      <c r="E35" s="47"/>
      <c r="F35" s="47"/>
      <c r="G35" s="48"/>
    </row>
    <row r="36" spans="1:7" s="22" customFormat="1" ht="15">
      <c r="A36" s="34">
        <v>2</v>
      </c>
      <c r="B36" s="35" t="s">
        <v>30</v>
      </c>
      <c r="C36" s="47">
        <f aca="true" t="shared" si="1" ref="C36:C46">D36+E36+F36+G36</f>
        <v>15254</v>
      </c>
      <c r="D36" s="47">
        <v>7331</v>
      </c>
      <c r="E36" s="47">
        <v>3902</v>
      </c>
      <c r="F36" s="47">
        <v>4021</v>
      </c>
      <c r="G36" s="48"/>
    </row>
    <row r="37" spans="1:7" s="22" customFormat="1" ht="15">
      <c r="A37" s="32"/>
      <c r="B37" s="36" t="s">
        <v>31</v>
      </c>
      <c r="C37" s="47"/>
      <c r="D37" s="47"/>
      <c r="E37" s="47"/>
      <c r="F37" s="47"/>
      <c r="G37" s="48"/>
    </row>
    <row r="38" spans="1:7" ht="15.75" thickBot="1">
      <c r="A38" s="34">
        <v>3</v>
      </c>
      <c r="B38" s="35" t="s">
        <v>32</v>
      </c>
      <c r="C38" s="47">
        <f t="shared" si="1"/>
        <v>3717</v>
      </c>
      <c r="D38" s="44">
        <v>1955</v>
      </c>
      <c r="E38" s="44">
        <v>1762</v>
      </c>
      <c r="F38" s="62">
        <v>0</v>
      </c>
      <c r="G38" s="46"/>
    </row>
    <row r="39" spans="1:8" ht="15.75" thickBot="1">
      <c r="A39" s="32"/>
      <c r="B39" s="36" t="s">
        <v>31</v>
      </c>
      <c r="C39" s="47"/>
      <c r="D39" s="49"/>
      <c r="E39" s="49"/>
      <c r="F39" s="49"/>
      <c r="G39" s="49"/>
      <c r="H39" s="13"/>
    </row>
    <row r="40" spans="1:8" ht="15.75" thickBot="1">
      <c r="A40" s="34">
        <v>4</v>
      </c>
      <c r="B40" s="35" t="s">
        <v>33</v>
      </c>
      <c r="C40" s="47">
        <f t="shared" si="1"/>
        <v>61527</v>
      </c>
      <c r="D40" s="50">
        <v>22787</v>
      </c>
      <c r="E40" s="50">
        <v>26645</v>
      </c>
      <c r="F40" s="50">
        <v>12095</v>
      </c>
      <c r="G40" s="51"/>
      <c r="H40" s="14"/>
    </row>
    <row r="41" spans="1:7" ht="15">
      <c r="A41" s="32"/>
      <c r="B41" s="36" t="s">
        <v>31</v>
      </c>
      <c r="C41" s="47"/>
      <c r="D41" s="52"/>
      <c r="E41" s="52"/>
      <c r="F41" s="52"/>
      <c r="G41" s="53"/>
    </row>
    <row r="42" spans="1:7" ht="15.75" thickBot="1">
      <c r="A42" s="34">
        <v>5</v>
      </c>
      <c r="B42" s="35" t="s">
        <v>34</v>
      </c>
      <c r="C42" s="47">
        <f t="shared" si="1"/>
        <v>33667</v>
      </c>
      <c r="D42" s="52">
        <v>12156</v>
      </c>
      <c r="E42" s="52">
        <v>14770</v>
      </c>
      <c r="F42" s="52">
        <v>6741</v>
      </c>
      <c r="G42" s="53"/>
    </row>
    <row r="43" spans="1:9" ht="15">
      <c r="A43" s="32"/>
      <c r="B43" s="36" t="s">
        <v>31</v>
      </c>
      <c r="C43" s="47"/>
      <c r="D43" s="54"/>
      <c r="E43" s="54"/>
      <c r="F43" s="54"/>
      <c r="G43" s="54"/>
      <c r="H43" s="14"/>
      <c r="I43" s="14"/>
    </row>
    <row r="44" spans="1:7" ht="15">
      <c r="A44" s="34">
        <v>6</v>
      </c>
      <c r="B44" s="38" t="s">
        <v>35</v>
      </c>
      <c r="C44" s="47">
        <f t="shared" si="1"/>
        <v>32951</v>
      </c>
      <c r="D44" s="55">
        <v>11896</v>
      </c>
      <c r="E44" s="55">
        <v>14130</v>
      </c>
      <c r="F44" s="55">
        <v>6925</v>
      </c>
      <c r="G44" s="56"/>
    </row>
    <row r="45" spans="1:7" ht="15">
      <c r="A45" s="32"/>
      <c r="B45" s="33" t="s">
        <v>31</v>
      </c>
      <c r="C45" s="47"/>
      <c r="D45" s="57"/>
      <c r="E45" s="57"/>
      <c r="F45" s="57"/>
      <c r="G45" s="57"/>
    </row>
    <row r="46" spans="1:7" ht="15">
      <c r="A46" s="34">
        <v>7</v>
      </c>
      <c r="B46" s="38" t="s">
        <v>36</v>
      </c>
      <c r="C46" s="47">
        <f t="shared" si="1"/>
        <v>24729</v>
      </c>
      <c r="D46" s="58">
        <v>7550</v>
      </c>
      <c r="E46" s="58">
        <v>10700</v>
      </c>
      <c r="F46" s="57">
        <v>6479</v>
      </c>
      <c r="G46" s="57"/>
    </row>
    <row r="47" spans="1:7" ht="15.75" thickBot="1">
      <c r="A47" s="37"/>
      <c r="B47" s="39" t="s">
        <v>31</v>
      </c>
      <c r="C47" s="71"/>
      <c r="D47" s="72"/>
      <c r="E47" s="72"/>
      <c r="F47" s="72"/>
      <c r="G47" s="72"/>
    </row>
    <row r="48" spans="1:7" s="22" customFormat="1" ht="15.75" thickBot="1">
      <c r="A48" s="12" t="s">
        <v>39</v>
      </c>
      <c r="B48" s="68" t="s">
        <v>16</v>
      </c>
      <c r="C48" s="84">
        <f aca="true" t="shared" si="2" ref="C48:G50">C49</f>
        <v>11400</v>
      </c>
      <c r="D48" s="85">
        <f t="shared" si="2"/>
        <v>1100</v>
      </c>
      <c r="E48" s="85">
        <f t="shared" si="2"/>
        <v>5150</v>
      </c>
      <c r="F48" s="85">
        <f t="shared" si="2"/>
        <v>5150</v>
      </c>
      <c r="G48" s="136">
        <f t="shared" si="2"/>
        <v>0</v>
      </c>
    </row>
    <row r="49" spans="1:7" s="22" customFormat="1" ht="15.75" thickBot="1">
      <c r="A49" s="17"/>
      <c r="B49" s="18" t="s">
        <v>11</v>
      </c>
      <c r="C49" s="44">
        <f t="shared" si="2"/>
        <v>11400</v>
      </c>
      <c r="D49" s="44">
        <f t="shared" si="2"/>
        <v>1100</v>
      </c>
      <c r="E49" s="44">
        <f t="shared" si="2"/>
        <v>5150</v>
      </c>
      <c r="F49" s="44">
        <f t="shared" si="2"/>
        <v>5150</v>
      </c>
      <c r="G49" s="62">
        <f t="shared" si="2"/>
        <v>0</v>
      </c>
    </row>
    <row r="50" spans="1:7" s="22" customFormat="1" ht="15.75" thickBot="1">
      <c r="A50" s="26"/>
      <c r="B50" s="69" t="s">
        <v>40</v>
      </c>
      <c r="C50" s="44">
        <f t="shared" si="2"/>
        <v>11400</v>
      </c>
      <c r="D50" s="44">
        <f t="shared" si="2"/>
        <v>1100</v>
      </c>
      <c r="E50" s="44">
        <f t="shared" si="2"/>
        <v>5150</v>
      </c>
      <c r="F50" s="44">
        <f t="shared" si="2"/>
        <v>5150</v>
      </c>
      <c r="G50" s="62">
        <f t="shared" si="2"/>
        <v>0</v>
      </c>
    </row>
    <row r="51" spans="1:7" s="22" customFormat="1" ht="15">
      <c r="A51" s="34">
        <v>1</v>
      </c>
      <c r="B51" s="132" t="s">
        <v>41</v>
      </c>
      <c r="C51" s="44">
        <f>D51+E51+F51+G51</f>
        <v>11400</v>
      </c>
      <c r="D51" s="44">
        <v>1100</v>
      </c>
      <c r="E51" s="44">
        <v>5150</v>
      </c>
      <c r="F51" s="44">
        <v>5150</v>
      </c>
      <c r="G51" s="46"/>
    </row>
    <row r="52" spans="1:7" s="22" customFormat="1" ht="15.75" thickBot="1">
      <c r="A52" s="37"/>
      <c r="B52" s="133" t="s">
        <v>42</v>
      </c>
      <c r="C52" s="44"/>
      <c r="D52" s="44"/>
      <c r="E52" s="44"/>
      <c r="F52" s="44"/>
      <c r="G52" s="46"/>
    </row>
    <row r="53" spans="1:7" s="22" customFormat="1" ht="15.75" thickBot="1">
      <c r="A53" s="107" t="s">
        <v>57</v>
      </c>
      <c r="B53" s="108" t="s">
        <v>58</v>
      </c>
      <c r="C53" s="134">
        <f>C54</f>
        <v>10815</v>
      </c>
      <c r="D53" s="134">
        <f>D54</f>
        <v>500</v>
      </c>
      <c r="E53" s="134">
        <f>E54</f>
        <v>4765</v>
      </c>
      <c r="F53" s="134">
        <f>F54</f>
        <v>5550</v>
      </c>
      <c r="G53" s="135">
        <f>G54</f>
        <v>0</v>
      </c>
    </row>
    <row r="54" spans="1:7" s="22" customFormat="1" ht="15.75" thickBot="1">
      <c r="A54" s="128" t="s">
        <v>20</v>
      </c>
      <c r="B54" s="26" t="s">
        <v>59</v>
      </c>
      <c r="C54" s="47">
        <f>C56</f>
        <v>10815</v>
      </c>
      <c r="D54" s="47">
        <f>D56</f>
        <v>500</v>
      </c>
      <c r="E54" s="47">
        <f>E56</f>
        <v>4765</v>
      </c>
      <c r="F54" s="47">
        <f>F56</f>
        <v>5550</v>
      </c>
      <c r="G54" s="63">
        <f>G56</f>
        <v>0</v>
      </c>
    </row>
    <row r="55" spans="1:7" s="22" customFormat="1" ht="15">
      <c r="A55" s="34">
        <v>1</v>
      </c>
      <c r="B55" s="129" t="s">
        <v>60</v>
      </c>
      <c r="C55" s="47"/>
      <c r="D55" s="47"/>
      <c r="E55" s="47"/>
      <c r="F55" s="47"/>
      <c r="G55" s="48"/>
    </row>
    <row r="56" spans="1:7" s="22" customFormat="1" ht="15">
      <c r="A56" s="32"/>
      <c r="B56" s="130" t="s">
        <v>61</v>
      </c>
      <c r="C56" s="47">
        <f>D56+E56+F56+G56</f>
        <v>10815</v>
      </c>
      <c r="D56" s="47">
        <v>500</v>
      </c>
      <c r="E56" s="47">
        <v>4765</v>
      </c>
      <c r="F56" s="47">
        <v>5550</v>
      </c>
      <c r="G56" s="48"/>
    </row>
    <row r="57" spans="1:7" s="22" customFormat="1" ht="15">
      <c r="A57" s="86" t="s">
        <v>62</v>
      </c>
      <c r="B57" s="130" t="s">
        <v>63</v>
      </c>
      <c r="C57" s="47"/>
      <c r="D57" s="47"/>
      <c r="E57" s="47"/>
      <c r="F57" s="47"/>
      <c r="G57" s="48"/>
    </row>
    <row r="58" spans="1:7" s="22" customFormat="1" ht="15.75" thickBot="1">
      <c r="A58" s="86"/>
      <c r="B58" s="131" t="s">
        <v>64</v>
      </c>
      <c r="C58" s="47"/>
      <c r="D58" s="47"/>
      <c r="E58" s="47"/>
      <c r="F58" s="47"/>
      <c r="G58" s="48"/>
    </row>
    <row r="59" spans="1:12" ht="15.75" thickBot="1">
      <c r="A59" s="107" t="s">
        <v>49</v>
      </c>
      <c r="B59" s="108" t="s">
        <v>50</v>
      </c>
      <c r="C59" s="126">
        <f aca="true" t="shared" si="3" ref="C59:I59">C61</f>
        <v>1120</v>
      </c>
      <c r="D59" s="126">
        <f t="shared" si="3"/>
        <v>70</v>
      </c>
      <c r="E59" s="126">
        <f t="shared" si="3"/>
        <v>500</v>
      </c>
      <c r="F59" s="126">
        <f t="shared" si="3"/>
        <v>550</v>
      </c>
      <c r="G59" s="127">
        <f t="shared" si="3"/>
        <v>0</v>
      </c>
      <c r="H59" s="109">
        <f t="shared" si="3"/>
        <v>0</v>
      </c>
      <c r="I59" s="109">
        <f t="shared" si="3"/>
        <v>0</v>
      </c>
      <c r="J59" s="110"/>
      <c r="K59" s="110"/>
      <c r="L59" s="110"/>
    </row>
    <row r="60" spans="1:7" ht="15">
      <c r="A60" s="123"/>
      <c r="B60" s="124" t="s">
        <v>51</v>
      </c>
      <c r="C60" s="103"/>
      <c r="D60" s="103"/>
      <c r="E60" s="103"/>
      <c r="F60" s="103"/>
      <c r="G60" s="125"/>
    </row>
    <row r="61" spans="1:7" ht="15.75" thickBot="1">
      <c r="A61" s="111"/>
      <c r="B61" s="112" t="s">
        <v>52</v>
      </c>
      <c r="C61" s="120">
        <f aca="true" t="shared" si="4" ref="C61:G62">C62</f>
        <v>1120</v>
      </c>
      <c r="D61" s="120">
        <f t="shared" si="4"/>
        <v>70</v>
      </c>
      <c r="E61" s="120">
        <f t="shared" si="4"/>
        <v>500</v>
      </c>
      <c r="F61" s="120">
        <f t="shared" si="4"/>
        <v>550</v>
      </c>
      <c r="G61" s="121">
        <f t="shared" si="4"/>
        <v>0</v>
      </c>
    </row>
    <row r="62" spans="1:7" ht="15">
      <c r="A62" s="113" t="s">
        <v>54</v>
      </c>
      <c r="B62" s="114" t="s">
        <v>53</v>
      </c>
      <c r="C62" s="58">
        <f t="shared" si="4"/>
        <v>1120</v>
      </c>
      <c r="D62" s="58">
        <f t="shared" si="4"/>
        <v>70</v>
      </c>
      <c r="E62" s="58">
        <f t="shared" si="4"/>
        <v>500</v>
      </c>
      <c r="F62" s="58">
        <f t="shared" si="4"/>
        <v>550</v>
      </c>
      <c r="G62" s="122">
        <f t="shared" si="4"/>
        <v>0</v>
      </c>
    </row>
    <row r="63" spans="1:7" ht="15">
      <c r="A63" s="115">
        <v>1</v>
      </c>
      <c r="B63" s="117" t="s">
        <v>55</v>
      </c>
      <c r="C63" s="58">
        <f>D63+E63+F63+G63</f>
        <v>1120</v>
      </c>
      <c r="D63" s="58">
        <v>70</v>
      </c>
      <c r="E63" s="58">
        <v>500</v>
      </c>
      <c r="F63" s="58">
        <v>550</v>
      </c>
      <c r="G63" s="58"/>
    </row>
    <row r="64" spans="1:7" ht="15">
      <c r="A64" s="116"/>
      <c r="B64" s="118" t="s">
        <v>56</v>
      </c>
      <c r="C64" s="58"/>
      <c r="D64" s="58"/>
      <c r="E64" s="58"/>
      <c r="F64" s="58"/>
      <c r="G64" s="58"/>
    </row>
    <row r="71" spans="2:8" ht="15">
      <c r="B71" s="138" t="s">
        <v>13</v>
      </c>
      <c r="C71" s="145" t="s">
        <v>68</v>
      </c>
      <c r="D71" s="145"/>
      <c r="E71" s="145"/>
      <c r="F71" s="145"/>
      <c r="G71" s="145"/>
      <c r="H71" s="145"/>
    </row>
    <row r="72" spans="2:8" ht="15">
      <c r="B72" s="138" t="s">
        <v>14</v>
      </c>
      <c r="C72" s="147" t="s">
        <v>65</v>
      </c>
      <c r="D72" s="147"/>
      <c r="E72" s="147"/>
      <c r="F72" s="147"/>
      <c r="G72" s="147"/>
      <c r="H72" s="147"/>
    </row>
    <row r="73" ht="15">
      <c r="B73" s="19"/>
    </row>
    <row r="75" ht="15">
      <c r="B75" s="19"/>
    </row>
    <row r="76" spans="5:8" ht="15">
      <c r="E76" s="146" t="s">
        <v>66</v>
      </c>
      <c r="F76" s="146"/>
      <c r="G76" s="146"/>
      <c r="H76" s="139"/>
    </row>
    <row r="77" spans="5:8" ht="15">
      <c r="E77" s="146" t="s">
        <v>67</v>
      </c>
      <c r="F77" s="146"/>
      <c r="G77" s="146"/>
      <c r="H77" s="139"/>
    </row>
  </sheetData>
  <sheetProtection/>
  <mergeCells count="12">
    <mergeCell ref="C71:H71"/>
    <mergeCell ref="E76:G76"/>
    <mergeCell ref="E77:G77"/>
    <mergeCell ref="C72:H72"/>
    <mergeCell ref="E12:G12"/>
    <mergeCell ref="A8:G8"/>
    <mergeCell ref="C1:G1"/>
    <mergeCell ref="C2:G2"/>
    <mergeCell ref="C3:G3"/>
    <mergeCell ref="C4:G4"/>
    <mergeCell ref="A6:G6"/>
    <mergeCell ref="A7:G7"/>
  </mergeCells>
  <printOptions/>
  <pageMargins left="0.35433070866141736" right="0.1968503937007874" top="0.1968503937007874" bottom="0.1968503937007874" header="0.31496062992125984" footer="0.31496062992125984"/>
  <pageSetup horizontalDpi="300" verticalDpi="300" orientation="landscape" paperSize="9" scale="96" r:id="rId1"/>
  <headerFooter>
    <oddFooter>&amp;CF-PO-09-02,ED4 REV.0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2018-02-19T07:52:07Z</dcterms:modified>
  <cp:category/>
  <cp:version/>
  <cp:contentType/>
  <cp:contentStatus/>
</cp:coreProperties>
</file>